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<sst xmlns="http://schemas.openxmlformats.org/spreadsheetml/2006/main" count="77" uniqueCount="77">
  <si>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</si>
  <si>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EHU025</t>
  </si>
  <si>
    <t xml:space="preserve">m²</t>
  </si>
  <si>
    <t xml:space="preserve">Forjat unidireccional amb nervis "in situ".</t>
  </si>
  <si>
    <r>
      <rPr>
        <sz val="8.25"/>
        <color rgb="FF000000"/>
        <rFont val="Arial"/>
        <family val="2"/>
      </rPr>
      <t xml:space="preserve">Forjat unidireccional de formigó armat, horitzontal, amb altura lliure de planta de fins a 3 m, cantell 30 = 25+5 cm, realitzat amb formigó HA-25/F/20/XC2 fabricat en central, i abocament amb cubilot amb un volum total de formigó de 0,125 m³/m², i acer UNE-EN 10080 B 500 S en zona de nervis i cèrcols, amb una quantia total de 2 kg/m²; muntatge i desmuntatge de sistema d'encofrat continu, amb acabat tipus industrial per revestir, format per: superfície encofrant de taulers de fusta tractada, reforçats amb varetes i perfils, amortitzables en 25 usos, estructura suport horitzontal de sotaponts metàl·lics i accessoris de muntatge, amortitzables en 150 usos i estructura suport vertical de puntals metàl·lics, amortitzables en 150 usos; nervi "in situ" de 12 cm d'ample; revoltó de formigó per nervis "in situ", 60x20x25 cm; capa de compressió de 5 cm de gruix, amb armadura de repartiment formada per malla electrosoldada ME 20x20 Ø 5-5 B 500 T 6x2,20 UNE-EN 10080. Inclús agent filmogen, per la cura de formigons i morters. El preu inclou l'elaboració de la ferralla (tall, doblegat i conformat d'elements) en taller industrial i el muntatge en el lloc definitiu de la seva col·locació en obra, però no inclou els pilars ni les bigues.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</si>
  <si>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</si>
  <si>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</si>
  <si>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</si>
  <si>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</si>
  <si>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</si>
  <si>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</si>
  <si>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</si>
  <si>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</si>
  <si>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</si>
  <si>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</si>
  <si>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</si>
  <si>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</si>
  <si>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</si>
  <si>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</si>
  <si>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</si>
  <si>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</si>
  <si>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</si>
  <si>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</si>
  <si>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</si>
  <si>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</si>
  <si>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</si>
  <si>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</si>
  <si>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</si>
  <si>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</si>
  <si>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</si>
  <si>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mt07bho020b</t>
  </si>
  <si>
    <t xml:space="preserve">U</t>
  </si>
  <si>
    <t xml:space="preserve">Revoltó de formigó per nervis "in situ", 60x20x25 cm. Inclús peces especials.</t>
  </si>
  <si>
    <t xml:space="preserve">mt07aco020f</t>
  </si>
  <si>
    <t xml:space="preserve">U</t>
  </si>
  <si>
    <t xml:space="preserve">Separador homologat per nervis "in situ" en forjats unidireccionals.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</si>
  <si>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</si>
  <si>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</si>
  <si>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</si>
  <si>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</si>
  <si>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</si>
  <si>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</si>
  <si>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</si>
  <si>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</si>
  <si>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</si>
  <si>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</si>
  <si>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</si>
  <si>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</si>
  <si>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</si>
  <si>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</si>
  <si>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</si>
  <si>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</si>
  <si>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</si>
  <si>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</si>
  <si>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</si>
  <si>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</si>
  <si>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</si>
  <si>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</si>
  <si>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</si>
  <si>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</si>
  <si>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</si>
  <si>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</si>
  <si>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</si>
  <si>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</si>
  <si>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</si>
  <si>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</si>
  <si>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</si>
  <si>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</si>
  <si>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</si>
  <si>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</si>
  <si>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</si>
  <si>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</si>
  <si>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</si>
  <si>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</si>
  <si>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</si>
  <si>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5,02€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</si>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</sst>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3.9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45.5</v>
      </c>
      <c r="H10" s="12">
        <f ca="1">ROUND(INDIRECT(ADDRESS(ROW()+(0), COLUMN()+(-2), 1))*INDIRECT(ADDRESS(ROW()+(0), COLUMN()+(-1), 1)), 2)</f>
        <v>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102</v>
      </c>
      <c r="H11" s="12">
        <f ca="1">ROUND(INDIRECT(ADDRESS(ROW()+(0), COLUMN()+(-2), 1))*INDIRECT(ADDRESS(ROW()+(0), COLUMN()+(-1), 1)), 2)</f>
        <v>0.71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19.25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</v>
      </c>
      <c r="H15" s="12">
        <f ca="1">ROUND(INDIRECT(ADDRESS(ROW()+(0), COLUMN()+(-2), 1))*INDIRECT(ADDRESS(ROW()+(0), COLUMN()+(-1), 1)), 2)</f>
        <v>0.05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5.104</v>
      </c>
      <c r="G16" s="12">
        <v>1.05</v>
      </c>
      <c r="H16" s="12">
        <f ca="1">ROUND(INDIRECT(ADDRESS(ROW()+(0), COLUMN()+(-2), 1))*INDIRECT(ADDRESS(ROW()+(0), COLUMN()+(-1), 1)), 2)</f>
        <v>5.36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0.06</v>
      </c>
      <c r="H17" s="12">
        <f ca="1">ROUND(INDIRECT(ADDRESS(ROW()+(0), COLUMN()+(-2), 1))*INDIRECT(ADDRESS(ROW()+(0), COLUMN()+(-1), 1)), 2)</f>
        <v>0.06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2</v>
      </c>
      <c r="G18" s="12">
        <v>1.6</v>
      </c>
      <c r="H18" s="12">
        <f ca="1">ROUND(INDIRECT(ADDRESS(ROW()+(0), COLUMN()+(-2), 1))*INDIRECT(ADDRESS(ROW()+(0), COLUMN()+(-1), 1)), 2)</f>
        <v>3.2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0.03</v>
      </c>
      <c r="G19" s="12">
        <v>1.5</v>
      </c>
      <c r="H19" s="12">
        <f ca="1">ROUND(INDIRECT(ADDRESS(ROW()+(0), COLUMN()+(-2), 1))*INDIRECT(ADDRESS(ROW()+(0), COLUMN()+(-1), 1)), 2)</f>
        <v>0.05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1.1</v>
      </c>
      <c r="G20" s="12">
        <v>2.52</v>
      </c>
      <c r="H20" s="12">
        <f ca="1">ROUND(INDIRECT(ADDRESS(ROW()+(0), COLUMN()+(-2), 1))*INDIRECT(ADDRESS(ROW()+(0), COLUMN()+(-1), 1)), 2)</f>
        <v>2.77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0.131</v>
      </c>
      <c r="G21" s="12">
        <v>92.2</v>
      </c>
      <c r="H21" s="12">
        <f ca="1">ROUND(INDIRECT(ADDRESS(ROW()+(0), COLUMN()+(-2), 1))*INDIRECT(ADDRESS(ROW()+(0), COLUMN()+(-1), 1)), 2)</f>
        <v>12.08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3">
        <v>0.15</v>
      </c>
      <c r="G22" s="14">
        <v>1.56</v>
      </c>
      <c r="H22" s="14">
        <f ca="1">ROUND(INDIRECT(ADDRESS(ROW()+(0), COLUMN()+(-2), 1))*INDIRECT(ADDRESS(ROW()+(0), COLUMN()+(-1), 1)), 2)</f>
        <v>0.23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28.45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0.671</v>
      </c>
      <c r="G25" s="12">
        <v>28.39</v>
      </c>
      <c r="H25" s="12">
        <f ca="1">ROUND(INDIRECT(ADDRESS(ROW()+(0), COLUMN()+(-2), 1))*INDIRECT(ADDRESS(ROW()+(0), COLUMN()+(-1), 1)), 2)</f>
        <v>19.05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0.659</v>
      </c>
      <c r="G26" s="12">
        <v>25.25</v>
      </c>
      <c r="H26" s="12">
        <f ca="1">ROUND(INDIRECT(ADDRESS(ROW()+(0), COLUMN()+(-2), 1))*INDIRECT(ADDRESS(ROW()+(0), COLUMN()+(-1), 1)), 2)</f>
        <v>16.64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0.026</v>
      </c>
      <c r="G27" s="12">
        <v>28.39</v>
      </c>
      <c r="H27" s="12">
        <f ca="1">ROUND(INDIRECT(ADDRESS(ROW()+(0), COLUMN()+(-2), 1))*INDIRECT(ADDRESS(ROW()+(0), COLUMN()+(-1), 1)), 2)</f>
        <v>0.74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0.024</v>
      </c>
      <c r="G28" s="12">
        <v>25.25</v>
      </c>
      <c r="H28" s="12">
        <f ca="1">ROUND(INDIRECT(ADDRESS(ROW()+(0), COLUMN()+(-2), 1))*INDIRECT(ADDRESS(ROW()+(0), COLUMN()+(-1), 1)), 2)</f>
        <v>0.61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0.037</v>
      </c>
      <c r="G29" s="12">
        <v>28.39</v>
      </c>
      <c r="H29" s="12">
        <f ca="1">ROUND(INDIRECT(ADDRESS(ROW()+(0), COLUMN()+(-2), 1))*INDIRECT(ADDRESS(ROW()+(0), COLUMN()+(-1), 1)), 2)</f>
        <v>1.05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3">
        <v>0.147</v>
      </c>
      <c r="G30" s="14">
        <v>25.25</v>
      </c>
      <c r="H30" s="14">
        <f ca="1">ROUND(INDIRECT(ADDRESS(ROW()+(0), COLUMN()+(-2), 1))*INDIRECT(ADDRESS(ROW()+(0), COLUMN()+(-1), 1)), 2)</f>
        <v>3.71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41.8</v>
      </c>
    </row>
    <row r="32" spans="1:8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73</v>
      </c>
      <c r="E33" s="19" t="s">
        <v>74</v>
      </c>
      <c r="F33" s="13">
        <v>2</v>
      </c>
      <c r="G33" s="14">
        <f ca="1">ROUND(SUM(INDIRECT(ADDRESS(ROW()+(-2), COLUMN()+(1), 1)),INDIRECT(ADDRESS(ROW()+(-10), COLUMN()+(1), 1))), 2)</f>
        <v>70.25</v>
      </c>
      <c r="H33" s="14">
        <f ca="1">ROUND(INDIRECT(ADDRESS(ROW()+(0), COLUMN()+(-2), 1))*INDIRECT(ADDRESS(ROW()+(0), COLUMN()+(-1), 1))/100, 2)</f>
        <v>1.41</v>
      </c>
    </row>
    <row r="34" spans="1:8" ht="13.50" thickBot="1" customHeight="1">
      <c r="A34" s="21" t="s">
        <v>75</v>
      </c>
      <c r="B34" s="21"/>
      <c r="C34" s="21"/>
      <c r="D34" s="22"/>
      <c r="E34" s="23"/>
      <c r="F34" s="24" t="s">
        <v>76</v>
      </c>
      <c r="G34" s="25"/>
      <c r="H34" s="26">
        <f ca="1">ROUND(SUM(INDIRECT(ADDRESS(ROW()+(-1), COLUMN()+(0), 1)),INDIRECT(ADDRESS(ROW()+(-3), COLUMN()+(0), 1)),INDIRECT(ADDRESS(ROW()+(-11), COLUMN()+(0), 1))), 2)</f>
        <v>71.66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