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<sst xmlns="http://schemas.openxmlformats.org/spreadsheetml/2006/main" count="74" uniqueCount="74">
  <si>
    <t xml:space="preserve"/>
  </si>
  <si>
    <t xml:space="preserve">EHM015</t>
  </si>
  <si>
    <t xml:space="preserve">m³</t>
  </si>
  <si>
    <t xml:space="preserve">Mur de formigó arquitectònic.</t>
  </si>
  <si>
    <r>
      <rPr>
        <sz val="8.25"/>
        <color rgb="FF000000"/>
        <rFont val="Arial"/>
        <family val="2"/>
      </rPr>
      <t xml:space="preserve">Mur de formigó armat arquitectònic 2C, de fins a 3 m d'altura, de 30 cm de gruix mitjà, superfície plana, realitzat amb formigó HA-25/F/20/XC2 fabricat en central, i abocament amb cubilot, i acer UNE-EN 10080 B 500 S, amb una quantia aproximada de 50 kg/m³, executat en condicions complexes; muntatge i desmuntatge de sistema d'encofrat amb acabat vist amb textura i relleu, realitzat amb panells metàl·lics modulars, amortitzables en 150 usos, amb làmina plàstica d'un sol ús, imitació fusta, de 0,8 mm d'espessor, incorporada a la cara interior de l'encofrat. Inclús filferro de lligar, separadors, passamurs per a pas dels tensors i cola líquida per a fixació de la làmina i cinta de juntes, matavius i agent filmogen, per la cura de formigons i morters. El preu inclou l'elaboració i el muntatge de la ferralla en el lloc definitiu de la seva col·locació en obra.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</si>
  <si>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</si>
  <si>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</si>
  <si>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</si>
  <si>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</si>
  <si>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</si>
  <si>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</si>
  <si>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</si>
  <si>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mt08eme070a</t>
  </si>
  <si>
    <t xml:space="preserve">m²</t>
  </si>
  <si>
    <t xml:space="preserve">Panells metàl·lics modulars, per encofrar murs de formigó de fins a 3 m d'altura.</t>
  </si>
  <si>
    <t xml:space="preserve">mt08eme075j</t>
  </si>
  <si>
    <t xml:space="preserve">U</t>
  </si>
  <si>
    <t xml:space="preserve">Estructura suport de sistema d'encofrat vertical, per a murs de formigó a dues cares, de fins a 3 m d'altura, formada per tornapuntes metàl·lics per a estabilització i aplomat de la superfície encofrant.</t>
  </si>
  <si>
    <t xml:space="preserve">mt08lhv010sZ</t>
  </si>
  <si>
    <t xml:space="preserve">m²</t>
  </si>
  <si>
    <t xml:space="preserve">Làmina plàstica d'un sol ús, imitació fusta, de 0,8 mm d'espessor, incorporada a la cara interior de l'encofrat, per obtenir una superfície de formigó amb acabat vist, en relleu.</t>
  </si>
  <si>
    <t xml:space="preserve">mt08lhv020a</t>
  </si>
  <si>
    <t xml:space="preserve">l</t>
  </si>
  <si>
    <t xml:space="preserve">Cola líquida.</t>
  </si>
  <si>
    <t xml:space="preserve">mt08lhv030a</t>
  </si>
  <si>
    <t xml:space="preserve">m</t>
  </si>
  <si>
    <t xml:space="preserve">Cinta de segellament.</t>
  </si>
  <si>
    <t xml:space="preserve">mt08var204</t>
  </si>
  <si>
    <t xml:space="preserve">U</t>
  </si>
  <si>
    <t xml:space="preserve">Passamurs de PVC per a pas dels tensors de l'encofrat, de diversos diàmetres i longituds.</t>
  </si>
  <si>
    <t xml:space="preserve">mt08var040a</t>
  </si>
  <si>
    <t xml:space="preserve">U</t>
  </si>
  <si>
    <t xml:space="preserve">Matavius de PVC, de varies dimensions i 2500 mm de longitud.</t>
  </si>
  <si>
    <t xml:space="preserve">mt07aco020d</t>
  </si>
  <si>
    <t xml:space="preserve">U</t>
  </si>
  <si>
    <t xml:space="preserve">Separador homologat per murs.</t>
  </si>
  <si>
    <t xml:space="preserve">mt07aco010g</t>
  </si>
  <si>
    <t xml:space="preserve">kg</t>
  </si>
  <si>
    <t xml:space="preserve">Acer en barres corrugades, UNE-EN 10080 B 500 S, subministrat en obra en barres sense elaborar, de varis diàmetres.</t>
  </si>
  <si>
    <t xml:space="preserve">mt08var050</t>
  </si>
  <si>
    <t xml:space="preserve">kg</t>
  </si>
  <si>
    <t xml:space="preserve">Filferro galvanitzat per a lligar, de 1,30 mm de diàmetre.</t>
  </si>
  <si>
    <t xml:space="preserve">mt10haf010ctms</t>
  </si>
  <si>
    <t xml:space="preserve">m³</t>
  </si>
  <si>
    <t xml:space="preserve">Formigó HA-25/F/20/XC2, fabricat en central.</t>
  </si>
  <si>
    <t xml:space="preserve">mt08cur010a</t>
  </si>
  <si>
    <t xml:space="preserve">l</t>
  </si>
  <si>
    <t xml:space="preserve">Agent filmogen, per la cura de formigons i morters, amb acabat vist.</t>
  </si>
  <si>
    <t xml:space="preserve">Subtotal materials:</t>
  </si>
  <si>
    <t xml:space="preserve">Mà d'obra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</si>
  <si>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</si>
  <si>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</si>
  <si>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</si>
  <si>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</si>
  <si>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</si>
  <si>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Ajudant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</si>
  <si>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</si>
  <si>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</si>
  <si>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</si>
  <si>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</si>
  <si>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</si>
  <si>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Ajudant ferrallista.</t>
  </si>
  <si>
    <t xml:space="preserve">mo045</t>
  </si>
  <si>
    <t xml:space="preserve">h</t>
  </si>
  <si>
    <t xml:space="preserve">Oficial 1ª estructurista, en treballs de posada en obra del formigó.</t>
  </si>
  <si>
    <t xml:space="preserve">mo092</t>
  </si>
  <si>
    <t xml:space="preserve">h</t>
  </si>
  <si>
    <t xml:space="preserve">Ajudant estructurista, en treballs de posada en obra del formigó.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</si>
  <si>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</si>
  <si>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</si>
  <si>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</si>
  <si>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</si>
  <si>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23,69€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</si>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</sst>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6.97" customWidth="1"/>
    <col min="4" max="4" width="72.93" customWidth="1"/>
    <col min="5" max="5" width="12.75" customWidth="1"/>
    <col min="6" max="6" width="11.22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0.044</v>
      </c>
      <c r="F10" s="12">
        <v>200</v>
      </c>
      <c r="G10" s="12">
        <f ca="1">ROUND(INDIRECT(ADDRESS(ROW()+(0), COLUMN()+(-2), 1))*INDIRECT(ADDRESS(ROW()+(0), COLUMN()+(-1), 1)), 2)</f>
        <v>8.8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0.044</v>
      </c>
      <c r="F11" s="12">
        <v>275</v>
      </c>
      <c r="G11" s="12">
        <f ca="1">ROUND(INDIRECT(ADDRESS(ROW()+(0), COLUMN()+(-2), 1))*INDIRECT(ADDRESS(ROW()+(0), COLUMN()+(-1), 1)), 2)</f>
        <v>12.1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6.667</v>
      </c>
      <c r="F12" s="12">
        <v>16.67</v>
      </c>
      <c r="G12" s="12">
        <f ca="1">ROUND(INDIRECT(ADDRESS(ROW()+(0), COLUMN()+(-2), 1))*INDIRECT(ADDRESS(ROW()+(0), COLUMN()+(-1), 1)), 2)</f>
        <v>111.14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0.467</v>
      </c>
      <c r="F13" s="12">
        <v>11.94</v>
      </c>
      <c r="G13" s="12">
        <f ca="1">ROUND(INDIRECT(ADDRESS(ROW()+(0), COLUMN()+(-2), 1))*INDIRECT(ADDRESS(ROW()+(0), COLUMN()+(-1), 1)), 2)</f>
        <v>5.58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7.333</v>
      </c>
      <c r="F14" s="12">
        <v>0.67</v>
      </c>
      <c r="G14" s="12">
        <f ca="1">ROUND(INDIRECT(ADDRESS(ROW()+(0), COLUMN()+(-2), 1))*INDIRECT(ADDRESS(ROW()+(0), COLUMN()+(-1), 1)), 2)</f>
        <v>4.91</v>
      </c>
    </row>
    <row r="15" spans="1:7" ht="24.00" thickBot="1" customHeight="1">
      <c r="A15" s="1" t="s">
        <v>27</v>
      </c>
      <c r="B15" s="1"/>
      <c r="C15" s="10" t="s">
        <v>28</v>
      </c>
      <c r="D15" s="1" t="s">
        <v>29</v>
      </c>
      <c r="E15" s="11">
        <v>0.667</v>
      </c>
      <c r="F15" s="12">
        <v>1.35</v>
      </c>
      <c r="G15" s="12">
        <f ca="1">ROUND(INDIRECT(ADDRESS(ROW()+(0), COLUMN()+(-2), 1))*INDIRECT(ADDRESS(ROW()+(0), COLUMN()+(-1), 1)), 2)</f>
        <v>0.9</v>
      </c>
    </row>
    <row r="16" spans="1:7" ht="13.50" thickBot="1" customHeight="1">
      <c r="A16" s="1" t="s">
        <v>30</v>
      </c>
      <c r="B16" s="1"/>
      <c r="C16" s="10" t="s">
        <v>31</v>
      </c>
      <c r="D16" s="1" t="s">
        <v>32</v>
      </c>
      <c r="E16" s="11">
        <v>3.333</v>
      </c>
      <c r="F16" s="12">
        <v>0.55</v>
      </c>
      <c r="G16" s="12">
        <f ca="1">ROUND(INDIRECT(ADDRESS(ROW()+(0), COLUMN()+(-2), 1))*INDIRECT(ADDRESS(ROW()+(0), COLUMN()+(-1), 1)), 2)</f>
        <v>1.83</v>
      </c>
    </row>
    <row r="17" spans="1:7" ht="13.50" thickBot="1" customHeight="1">
      <c r="A17" s="1" t="s">
        <v>33</v>
      </c>
      <c r="B17" s="1"/>
      <c r="C17" s="10" t="s">
        <v>34</v>
      </c>
      <c r="D17" s="1" t="s">
        <v>35</v>
      </c>
      <c r="E17" s="11">
        <v>8</v>
      </c>
      <c r="F17" s="12">
        <v>0.06</v>
      </c>
      <c r="G17" s="12">
        <f ca="1">ROUND(INDIRECT(ADDRESS(ROW()+(0), COLUMN()+(-2), 1))*INDIRECT(ADDRESS(ROW()+(0), COLUMN()+(-1), 1)), 2)</f>
        <v>0.48</v>
      </c>
    </row>
    <row r="18" spans="1:7" ht="24.00" thickBot="1" customHeight="1">
      <c r="A18" s="1" t="s">
        <v>36</v>
      </c>
      <c r="B18" s="1"/>
      <c r="C18" s="10" t="s">
        <v>37</v>
      </c>
      <c r="D18" s="1" t="s">
        <v>38</v>
      </c>
      <c r="E18" s="11">
        <v>51</v>
      </c>
      <c r="F18" s="12">
        <v>1.22</v>
      </c>
      <c r="G18" s="12">
        <f ca="1">ROUND(INDIRECT(ADDRESS(ROW()+(0), COLUMN()+(-2), 1))*INDIRECT(ADDRESS(ROW()+(0), COLUMN()+(-1), 1)), 2)</f>
        <v>62.22</v>
      </c>
    </row>
    <row r="19" spans="1:7" ht="13.50" thickBot="1" customHeight="1">
      <c r="A19" s="1" t="s">
        <v>39</v>
      </c>
      <c r="B19" s="1"/>
      <c r="C19" s="10" t="s">
        <v>40</v>
      </c>
      <c r="D19" s="1" t="s">
        <v>41</v>
      </c>
      <c r="E19" s="11">
        <v>0.65</v>
      </c>
      <c r="F19" s="12">
        <v>1.5</v>
      </c>
      <c r="G19" s="12">
        <f ca="1">ROUND(INDIRECT(ADDRESS(ROW()+(0), COLUMN()+(-2), 1))*INDIRECT(ADDRESS(ROW()+(0), COLUMN()+(-1), 1)), 2)</f>
        <v>0.98</v>
      </c>
    </row>
    <row r="20" spans="1:7" ht="13.50" thickBot="1" customHeight="1">
      <c r="A20" s="1" t="s">
        <v>42</v>
      </c>
      <c r="B20" s="1"/>
      <c r="C20" s="10" t="s">
        <v>43</v>
      </c>
      <c r="D20" s="1" t="s">
        <v>44</v>
      </c>
      <c r="E20" s="11">
        <v>1.05</v>
      </c>
      <c r="F20" s="12">
        <v>92.2</v>
      </c>
      <c r="G20" s="12">
        <f ca="1">ROUND(INDIRECT(ADDRESS(ROW()+(0), COLUMN()+(-2), 1))*INDIRECT(ADDRESS(ROW()+(0), COLUMN()+(-1), 1)), 2)</f>
        <v>96.81</v>
      </c>
    </row>
    <row r="21" spans="1:7" ht="13.50" thickBot="1" customHeight="1">
      <c r="A21" s="1" t="s">
        <v>45</v>
      </c>
      <c r="B21" s="1"/>
      <c r="C21" s="10" t="s">
        <v>46</v>
      </c>
      <c r="D21" s="1" t="s">
        <v>47</v>
      </c>
      <c r="E21" s="13">
        <v>1</v>
      </c>
      <c r="F21" s="14">
        <v>3.23</v>
      </c>
      <c r="G21" s="14">
        <f ca="1">ROUND(INDIRECT(ADDRESS(ROW()+(0), COLUMN()+(-2), 1))*INDIRECT(ADDRESS(ROW()+(0), COLUMN()+(-1), 1)), 2)</f>
        <v>3.23</v>
      </c>
    </row>
    <row r="22" spans="1:7" ht="13.50" thickBot="1" customHeight="1">
      <c r="A22" s="15"/>
      <c r="B22" s="15"/>
      <c r="C22" s="15"/>
      <c r="D22" s="15"/>
      <c r="E22" s="9" t="s">
        <v>48</v>
      </c>
      <c r="F22" s="9"/>
      <c r="G22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308.98</v>
      </c>
    </row>
    <row r="23" spans="1:7" ht="13.50" thickBot="1" customHeight="1">
      <c r="A23" s="15">
        <v>2</v>
      </c>
      <c r="B23" s="15"/>
      <c r="C23" s="15"/>
      <c r="D23" s="18" t="s">
        <v>49</v>
      </c>
      <c r="E23" s="18"/>
      <c r="F23" s="15"/>
      <c r="G23" s="15"/>
    </row>
    <row r="24" spans="1:7" ht="13.50" thickBot="1" customHeight="1">
      <c r="A24" s="1" t="s">
        <v>50</v>
      </c>
      <c r="B24" s="1"/>
      <c r="C24" s="10" t="s">
        <v>51</v>
      </c>
      <c r="D24" s="1" t="s">
        <v>52</v>
      </c>
      <c r="E24" s="11">
        <v>3.292</v>
      </c>
      <c r="F24" s="12">
        <v>28.39</v>
      </c>
      <c r="G24" s="12">
        <f ca="1">ROUND(INDIRECT(ADDRESS(ROW()+(0), COLUMN()+(-2), 1))*INDIRECT(ADDRESS(ROW()+(0), COLUMN()+(-1), 1)), 2)</f>
        <v>93.46</v>
      </c>
    </row>
    <row r="25" spans="1:7" ht="13.50" thickBot="1" customHeight="1">
      <c r="A25" s="1" t="s">
        <v>53</v>
      </c>
      <c r="B25" s="1"/>
      <c r="C25" s="10" t="s">
        <v>54</v>
      </c>
      <c r="D25" s="1" t="s">
        <v>55</v>
      </c>
      <c r="E25" s="11">
        <v>3.691</v>
      </c>
      <c r="F25" s="12">
        <v>25.25</v>
      </c>
      <c r="G25" s="12">
        <f ca="1">ROUND(INDIRECT(ADDRESS(ROW()+(0), COLUMN()+(-2), 1))*INDIRECT(ADDRESS(ROW()+(0), COLUMN()+(-1), 1)), 2)</f>
        <v>93.2</v>
      </c>
    </row>
    <row r="26" spans="1:7" ht="13.50" thickBot="1" customHeight="1">
      <c r="A26" s="1" t="s">
        <v>56</v>
      </c>
      <c r="B26" s="1"/>
      <c r="C26" s="10" t="s">
        <v>57</v>
      </c>
      <c r="D26" s="1" t="s">
        <v>58</v>
      </c>
      <c r="E26" s="11">
        <v>0.528</v>
      </c>
      <c r="F26" s="12">
        <v>28.39</v>
      </c>
      <c r="G26" s="12">
        <f ca="1">ROUND(INDIRECT(ADDRESS(ROW()+(0), COLUMN()+(-2), 1))*INDIRECT(ADDRESS(ROW()+(0), COLUMN()+(-1), 1)), 2)</f>
        <v>14.99</v>
      </c>
    </row>
    <row r="27" spans="1:7" ht="13.50" thickBot="1" customHeight="1">
      <c r="A27" s="1" t="s">
        <v>59</v>
      </c>
      <c r="B27" s="1"/>
      <c r="C27" s="10" t="s">
        <v>60</v>
      </c>
      <c r="D27" s="1" t="s">
        <v>61</v>
      </c>
      <c r="E27" s="11">
        <v>0.671</v>
      </c>
      <c r="F27" s="12">
        <v>25.25</v>
      </c>
      <c r="G27" s="12">
        <f ca="1">ROUND(INDIRECT(ADDRESS(ROW()+(0), COLUMN()+(-2), 1))*INDIRECT(ADDRESS(ROW()+(0), COLUMN()+(-1), 1)), 2)</f>
        <v>16.94</v>
      </c>
    </row>
    <row r="28" spans="1:7" ht="13.50" thickBot="1" customHeight="1">
      <c r="A28" s="1" t="s">
        <v>62</v>
      </c>
      <c r="B28" s="1"/>
      <c r="C28" s="10" t="s">
        <v>63</v>
      </c>
      <c r="D28" s="1" t="s">
        <v>64</v>
      </c>
      <c r="E28" s="11">
        <v>0.408</v>
      </c>
      <c r="F28" s="12">
        <v>28.39</v>
      </c>
      <c r="G28" s="12">
        <f ca="1">ROUND(INDIRECT(ADDRESS(ROW()+(0), COLUMN()+(-2), 1))*INDIRECT(ADDRESS(ROW()+(0), COLUMN()+(-1), 1)), 2)</f>
        <v>11.58</v>
      </c>
    </row>
    <row r="29" spans="1:7" ht="13.50" thickBot="1" customHeight="1">
      <c r="A29" s="1" t="s">
        <v>65</v>
      </c>
      <c r="B29" s="1"/>
      <c r="C29" s="10" t="s">
        <v>66</v>
      </c>
      <c r="D29" s="1" t="s">
        <v>67</v>
      </c>
      <c r="E29" s="13">
        <v>1.642</v>
      </c>
      <c r="F29" s="14">
        <v>25.25</v>
      </c>
      <c r="G29" s="14">
        <f ca="1">ROUND(INDIRECT(ADDRESS(ROW()+(0), COLUMN()+(-2), 1))*INDIRECT(ADDRESS(ROW()+(0), COLUMN()+(-1), 1)), 2)</f>
        <v>41.46</v>
      </c>
    </row>
    <row r="30" spans="1:7" ht="13.50" thickBot="1" customHeight="1">
      <c r="A30" s="15"/>
      <c r="B30" s="15"/>
      <c r="C30" s="15"/>
      <c r="D30" s="15"/>
      <c r="E30" s="9" t="s">
        <v>68</v>
      </c>
      <c r="F30" s="9"/>
      <c r="G3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271.63</v>
      </c>
    </row>
    <row r="31" spans="1:7" ht="13.50" thickBot="1" customHeight="1">
      <c r="A31" s="15">
        <v>3</v>
      </c>
      <c r="B31" s="15"/>
      <c r="C31" s="15"/>
      <c r="D31" s="18" t="s">
        <v>69</v>
      </c>
      <c r="E31" s="18"/>
      <c r="F31" s="15"/>
      <c r="G31" s="15"/>
    </row>
    <row r="32" spans="1:7" ht="13.50" thickBot="1" customHeight="1">
      <c r="A32" s="19"/>
      <c r="B32" s="19"/>
      <c r="C32" s="20" t="s">
        <v>70</v>
      </c>
      <c r="D32" s="19" t="s">
        <v>71</v>
      </c>
      <c r="E32" s="13">
        <v>2</v>
      </c>
      <c r="F32" s="14">
        <f ca="1">ROUND(SUM(INDIRECT(ADDRESS(ROW()+(-2), COLUMN()+(1), 1)),INDIRECT(ADDRESS(ROW()+(-10), COLUMN()+(1), 1))), 2)</f>
        <v>580.61</v>
      </c>
      <c r="G32" s="14">
        <f ca="1">ROUND(INDIRECT(ADDRESS(ROW()+(0), COLUMN()+(-2), 1))*INDIRECT(ADDRESS(ROW()+(0), COLUMN()+(-1), 1))/100, 2)</f>
        <v>11.61</v>
      </c>
    </row>
    <row r="33" spans="1:7" ht="13.50" thickBot="1" customHeight="1">
      <c r="A33" s="21" t="s">
        <v>72</v>
      </c>
      <c r="B33" s="21"/>
      <c r="C33" s="22"/>
      <c r="D33" s="23"/>
      <c r="E33" s="24" t="s">
        <v>73</v>
      </c>
      <c r="F33" s="25"/>
      <c r="G33" s="26">
        <f ca="1">ROUND(SUM(INDIRECT(ADDRESS(ROW()+(-1), COLUMN()+(0), 1)),INDIRECT(ADDRESS(ROW()+(-3), COLUMN()+(0), 1)),INDIRECT(ADDRESS(ROW()+(-11), COLUMN()+(0), 1))), 2)</f>
        <v>592.22</v>
      </c>
    </row>
  </sheetData>
  <mergeCells count="35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E22:F22"/>
    <mergeCell ref="A23:B23"/>
    <mergeCell ref="D23:E23"/>
    <mergeCell ref="A24:B24"/>
    <mergeCell ref="A25:B25"/>
    <mergeCell ref="A26:B26"/>
    <mergeCell ref="A27:B27"/>
    <mergeCell ref="A28:B28"/>
    <mergeCell ref="A29:B29"/>
    <mergeCell ref="A30:B30"/>
    <mergeCell ref="E30:F30"/>
    <mergeCell ref="A31:B31"/>
    <mergeCell ref="D31:E31"/>
    <mergeCell ref="A32:B32"/>
    <mergeCell ref="A33:D33"/>
    <mergeCell ref="E33:F33"/>
  </mergeCells>
  <pageMargins left="0.147638" right="0.147638" top="0.206693" bottom="0.206693" header="0.0" footer="0.0"/>
  <pageSetup paperSize="9" orientation="portrait"/>
  <rowBreaks count="0" manualBreakCount="0">
    </rowBreaks>
</worksheet>
</file>