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<sst xmlns="http://schemas.openxmlformats.org/spreadsheetml/2006/main" count="80" uniqueCount="80">
  <si>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</si>
  <si>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EHB080</t>
  </si>
  <si>
    <t xml:space="preserve">m²</t>
  </si>
  <si>
    <t xml:space="preserve">Sistema "FOREL", d'alleugeriment de forjats reticulars.</t>
  </si>
  <si>
    <r>
      <rPr>
        <sz val="8.25"/>
        <color rgb="FF000000"/>
        <rFont val="Arial"/>
        <family val="2"/>
      </rPr>
      <t xml:space="preserve">Estructura de formigó armat, realitzada amb formigó HA-25/F/20/XC2 fabricat en central, i abocament amb cubilot, amb un volum total de formigó de 0,188 m³/m², considerant un 30% de superfície massissada, i acer UNE-EN 10080 B 500 S, en zona d'àbacs, bigues, nervis i cèrcols, amb una quantia de 15 kg/m², composta dels següents elements: FORJAT RETICULAR: horitzontal; nervis de formigó "in situ" de 12 cm de gruix, intereix 80 cm; sistema FOREL 25+5, amb DIT de l'Institut Eduardo Torroja núm. 406R, compost per plaques de EPS per a zones massisses i cassetons d'EPS modelat, formats per mòduls base i tapes de 68x68x25 cm, per alleugeriment de forjat de 25+5 cm de cantell; capa de compressió de 5 cm de gruix, amb armadura de repartiment formada per malla electrosoldada ME 20x20 Ø 5-5 B 500 T 6x2,20 UNE-EN 10080; muntatge i desmuntatge de sistema d'encofrat continu, amb acabat tipus industrial per revestir, format per: superfície encofrant de taulers de fusta tractada, reforçats amb varetes i perfils, amortitzables en 25 usos; estructura suport horitzontal de sotaponts metàl·lics i accessoris de muntatge, amortitzables en 150 usos i estructura suport vertical de puntals metàl·lics, amortitzables en 150 usos. Inclús reforç de buits, cèrcols perimetrals de planta, filferro de lligar, separadors i agent filmogen, per la cura de formigons i morters. El preu inclou l'elaboració de la ferralla (tall, doblegat i conformat d'elements) en taller industrial i el muntatge en el lloc definitiu de la seva col·locació en obra, però no inclou els pilars.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</si>
  <si>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</si>
  <si>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</si>
  <si>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</si>
  <si>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</si>
  <si>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</si>
  <si>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</si>
  <si>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</si>
  <si>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</si>
  <si>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</si>
  <si>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</si>
  <si>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</si>
  <si>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</si>
  <si>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</si>
  <si>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</si>
  <si>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</si>
  <si>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</si>
  <si>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</si>
  <si>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</si>
  <si>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</si>
  <si>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</si>
  <si>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</si>
  <si>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</si>
  <si>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</si>
  <si>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</si>
  <si>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</si>
  <si>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mt07cpf010b</t>
  </si>
  <si>
    <t xml:space="preserve">m²</t>
  </si>
  <si>
    <t xml:space="preserve">Sistema FOREL 25+5, amb DIT de l'Institut Eduardo Torroja núm. 406R, compost per plaques de EPS per a zones massisses i cassetons d'EPS modelat, formats per mòduls base i tapes de 68x68x25 cm, per alleugeriment de forjat reticular de 25+5 cm de cantell.</t>
  </si>
  <si>
    <t xml:space="preserve">mt07cpf020d</t>
  </si>
  <si>
    <t xml:space="preserve">U</t>
  </si>
  <si>
    <t xml:space="preserve">Repercussió, per m², de separadors metàl·lics, per a armadures de nervis, necessaris per al muntatge del sistema "FOREL", d'alleugeriment de reticular.</t>
  </si>
  <si>
    <t xml:space="preserve">mt07cpf025b</t>
  </si>
  <si>
    <t xml:space="preserve">U</t>
  </si>
  <si>
    <t xml:space="preserve">Repercussió, per m², de separadors de formigó, per a armadures de zones massisses, necessaris per al muntatge del sistema "FOREL", d'alleugeriment de reticular.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</si>
  <si>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</si>
  <si>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</si>
  <si>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</si>
  <si>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</si>
  <si>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</si>
  <si>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</si>
  <si>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</si>
  <si>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</si>
  <si>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</si>
  <si>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</si>
  <si>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</si>
  <si>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</si>
  <si>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</si>
  <si>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</si>
  <si>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</si>
  <si>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</si>
  <si>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</si>
  <si>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</si>
  <si>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</si>
  <si>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</si>
  <si>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</si>
  <si>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</si>
  <si>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</si>
  <si>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</si>
  <si>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</si>
  <si>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</si>
  <si>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</si>
  <si>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</si>
  <si>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</si>
  <si>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</si>
  <si>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</si>
  <si>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</si>
  <si>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</si>
  <si>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</si>
  <si>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</si>
  <si>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</si>
  <si>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</si>
  <si>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</si>
  <si>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</si>
  <si>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5,30€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</si>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</sst>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3.95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45.5</v>
      </c>
      <c r="H10" s="12">
        <f ca="1">ROUND(INDIRECT(ADDRESS(ROW()+(0), COLUMN()+(-2), 1))*INDIRECT(ADDRESS(ROW()+(0), COLUMN()+(-1), 1)), 2)</f>
        <v>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102</v>
      </c>
      <c r="H11" s="12">
        <f ca="1">ROUND(INDIRECT(ADDRESS(ROW()+(0), COLUMN()+(-2), 1))*INDIRECT(ADDRESS(ROW()+(0), COLUMN()+(-1), 1)), 2)</f>
        <v>0.71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19.25</v>
      </c>
      <c r="H12" s="12">
        <f ca="1">ROUND(INDIRECT(ADDRESS(ROW()+(0), COLUMN()+(-2), 1))*INDIRECT(ADDRESS(ROW()+(0), COLUMN()+(-1), 1)), 2)</f>
        <v>0.52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</v>
      </c>
      <c r="H15" s="12">
        <f ca="1">ROUND(INDIRECT(ADDRESS(ROW()+(0), COLUMN()+(-2), 1))*INDIRECT(ADDRESS(ROW()+(0), COLUMN()+(-1), 1)), 2)</f>
        <v>0.05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7.97</v>
      </c>
      <c r="H16" s="12">
        <f ca="1">ROUND(INDIRECT(ADDRESS(ROW()+(0), COLUMN()+(-2), 1))*INDIRECT(ADDRESS(ROW()+(0), COLUMN()+(-1), 1)), 2)</f>
        <v>7.97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0.28</v>
      </c>
      <c r="H17" s="12">
        <f ca="1">ROUND(INDIRECT(ADDRESS(ROW()+(0), COLUMN()+(-2), 1))*INDIRECT(ADDRESS(ROW()+(0), COLUMN()+(-1), 1)), 2)</f>
        <v>0.28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</v>
      </c>
      <c r="G18" s="12">
        <v>0.09</v>
      </c>
      <c r="H18" s="12">
        <f ca="1">ROUND(INDIRECT(ADDRESS(ROW()+(0), COLUMN()+(-2), 1))*INDIRECT(ADDRESS(ROW()+(0), COLUMN()+(-1), 1)), 2)</f>
        <v>0.09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15</v>
      </c>
      <c r="G19" s="12">
        <v>1.6</v>
      </c>
      <c r="H19" s="12">
        <f ca="1">ROUND(INDIRECT(ADDRESS(ROW()+(0), COLUMN()+(-2), 1))*INDIRECT(ADDRESS(ROW()+(0), COLUMN()+(-1), 1)), 2)</f>
        <v>24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0.12</v>
      </c>
      <c r="G20" s="12">
        <v>1.5</v>
      </c>
      <c r="H20" s="12">
        <f ca="1">ROUND(INDIRECT(ADDRESS(ROW()+(0), COLUMN()+(-2), 1))*INDIRECT(ADDRESS(ROW()+(0), COLUMN()+(-1), 1)), 2)</f>
        <v>0.18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1.1</v>
      </c>
      <c r="G21" s="12">
        <v>2.52</v>
      </c>
      <c r="H21" s="12">
        <f ca="1">ROUND(INDIRECT(ADDRESS(ROW()+(0), COLUMN()+(-2), 1))*INDIRECT(ADDRESS(ROW()+(0), COLUMN()+(-1), 1)), 2)</f>
        <v>2.77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0.188</v>
      </c>
      <c r="G22" s="12">
        <v>92.2</v>
      </c>
      <c r="H22" s="12">
        <f ca="1">ROUND(INDIRECT(ADDRESS(ROW()+(0), COLUMN()+(-2), 1))*INDIRECT(ADDRESS(ROW()+(0), COLUMN()+(-1), 1)), 2)</f>
        <v>17.33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3">
        <v>0.15</v>
      </c>
      <c r="G23" s="14">
        <v>1.56</v>
      </c>
      <c r="H23" s="14">
        <f ca="1">ROUND(INDIRECT(ADDRESS(ROW()+(0), COLUMN()+(-2), 1))*INDIRECT(ADDRESS(ROW()+(0), COLUMN()+(-1), 1)), 2)</f>
        <v>0.23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57.55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0.569</v>
      </c>
      <c r="G26" s="12">
        <v>28.39</v>
      </c>
      <c r="H26" s="12">
        <f ca="1">ROUND(INDIRECT(ADDRESS(ROW()+(0), COLUMN()+(-2), 1))*INDIRECT(ADDRESS(ROW()+(0), COLUMN()+(-1), 1)), 2)</f>
        <v>16.15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0.551</v>
      </c>
      <c r="G27" s="12">
        <v>25.25</v>
      </c>
      <c r="H27" s="12">
        <f ca="1">ROUND(INDIRECT(ADDRESS(ROW()+(0), COLUMN()+(-2), 1))*INDIRECT(ADDRESS(ROW()+(0), COLUMN()+(-1), 1)), 2)</f>
        <v>13.91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0.18</v>
      </c>
      <c r="G28" s="12">
        <v>28.39</v>
      </c>
      <c r="H28" s="12">
        <f ca="1">ROUND(INDIRECT(ADDRESS(ROW()+(0), COLUMN()+(-2), 1))*INDIRECT(ADDRESS(ROW()+(0), COLUMN()+(-1), 1)), 2)</f>
        <v>5.11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0.18</v>
      </c>
      <c r="G29" s="12">
        <v>25.25</v>
      </c>
      <c r="H29" s="12">
        <f ca="1">ROUND(INDIRECT(ADDRESS(ROW()+(0), COLUMN()+(-2), 1))*INDIRECT(ADDRESS(ROW()+(0), COLUMN()+(-1), 1)), 2)</f>
        <v>4.55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0.051</v>
      </c>
      <c r="G30" s="12">
        <v>28.39</v>
      </c>
      <c r="H30" s="12">
        <f ca="1">ROUND(INDIRECT(ADDRESS(ROW()+(0), COLUMN()+(-2), 1))*INDIRECT(ADDRESS(ROW()+(0), COLUMN()+(-1), 1)), 2)</f>
        <v>1.45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3">
        <v>0.205</v>
      </c>
      <c r="G31" s="14">
        <v>25.25</v>
      </c>
      <c r="H31" s="14">
        <f ca="1">ROUND(INDIRECT(ADDRESS(ROW()+(0), COLUMN()+(-2), 1))*INDIRECT(ADDRESS(ROW()+(0), COLUMN()+(-1), 1)), 2)</f>
        <v>5.18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46.35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9"/>
      <c r="B34" s="19"/>
      <c r="C34" s="19"/>
      <c r="D34" s="20" t="s">
        <v>76</v>
      </c>
      <c r="E34" s="19" t="s">
        <v>77</v>
      </c>
      <c r="F34" s="13">
        <v>2</v>
      </c>
      <c r="G34" s="14">
        <f ca="1">ROUND(SUM(INDIRECT(ADDRESS(ROW()+(-2), COLUMN()+(1), 1)),INDIRECT(ADDRESS(ROW()+(-10), COLUMN()+(1), 1))), 2)</f>
        <v>103.9</v>
      </c>
      <c r="H34" s="14">
        <f ca="1">ROUND(INDIRECT(ADDRESS(ROW()+(0), COLUMN()+(-2), 1))*INDIRECT(ADDRESS(ROW()+(0), COLUMN()+(-1), 1))/100, 2)</f>
        <v>2.08</v>
      </c>
    </row>
    <row r="35" spans="1:8" ht="13.50" thickBot="1" customHeight="1">
      <c r="A35" s="21" t="s">
        <v>78</v>
      </c>
      <c r="B35" s="21"/>
      <c r="C35" s="21"/>
      <c r="D35" s="22"/>
      <c r="E35" s="23"/>
      <c r="F35" s="24" t="s">
        <v>79</v>
      </c>
      <c r="G35" s="25"/>
      <c r="H35" s="26">
        <f ca="1">ROUND(SUM(INDIRECT(ADDRESS(ROW()+(-1), COLUMN()+(0), 1)),INDIRECT(ADDRESS(ROW()+(-3), COLUMN()+(0), 1)),INDIRECT(ADDRESS(ROW()+(-11), COLUMN()+(0), 1))), 2)</f>
        <v>105.98</v>
      </c>
    </row>
  </sheetData>
  <mergeCells count="3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