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<sst xmlns="http://schemas.openxmlformats.org/spreadsheetml/2006/main" count="86" uniqueCount="86">
  <si>
    <t xml:space="preserve"/>
  </si>
  <si>
    <t xml:space="preserve">EAF010</t>
  </si>
  <si>
    <t xml:space="preserve">m²</t>
  </si>
  <si>
    <t xml:space="preserve">Sostre de biguetes metàl·liques.</t>
  </si>
  <si>
    <r>
      <rPr>
        <sz val="8.25"/>
        <color rgb="FF000000"/>
        <rFont val="Arial"/>
        <family val="2"/>
      </rPr>
      <t xml:space="preserve">Forjat de 25 = 20+5 cm de cantell, compost de: biguetes d'acer laminat en calent UNE-EN 10025 S275JR, en perfils simples, IPE 100; revoltó ceràmic, 60x25x20 cm; capa de compressió de formigó armat de 5 cm de gruix, realitzada amb formigó HA-25/F/20/XC2 fabricat en central, i abocament amb cubilot, volum de formigó 0,08 m³/m², acer UNE-EN 10080 B 500 S en zona de reforç de negatius, quantia 1,8 kg/m³, i malla electrosoldada ME 20x20 Ø 5-5 B 500 T 6x2,20 UNE-EN 10080, com a armadura de repartiment; muntatge i desmuntatge del sistema d'encofrat. El preu inclou l'elaboració de la ferralla (tall, doblegat i conformat d'elements) en taller industrial, el muntatge en el lloc definitiu de la seva col·locació en obra, les soldadures, els talls, les escapçadures, les peces especials, els casquets i els elements auxiliars de muntatge.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</si>
  <si>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</si>
  <si>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</si>
  <si>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</si>
  <si>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</si>
  <si>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</si>
  <si>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</si>
  <si>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</si>
  <si>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mt08evm010</t>
  </si>
  <si>
    <t xml:space="preserve">m²</t>
  </si>
  <si>
    <t xml:space="preserve">Sistema d'encofrat parcial de fusta, recuperable, per a execució de massissats de suports en forjats de biguetes metàl·liques i revoltons, degudament apuntalat, amortitzable en 50 usos, fins 4,5 m d'altura.</t>
  </si>
  <si>
    <t xml:space="preserve">mt07bce010e</t>
  </si>
  <si>
    <t xml:space="preserve">U</t>
  </si>
  <si>
    <t xml:space="preserve">Revoltó ceràmic, 60x25x20 cm, segons UNE-EN 15037-3. Inclús peces especials.</t>
  </si>
  <si>
    <t xml:space="preserve">mt07ala010deb</t>
  </si>
  <si>
    <t xml:space="preserve">kg</t>
  </si>
  <si>
    <t xml:space="preserve">Acer laminat UNE-EN 10025 S275JR, en perfils laminats en calent, peces simples, per aplicacions estructurals, acabat amb emprimació antioxidant. Treballat i muntat en taller, per a col·locar amb unions soldades en obra.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</si>
  <si>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</si>
  <si>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</si>
  <si>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</si>
  <si>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</si>
  <si>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</si>
  <si>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</si>
  <si>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</si>
  <si>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</si>
  <si>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</si>
  <si>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</si>
  <si>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</si>
  <si>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Formigó HA-25/F/20/XC2, fabricat en central.</t>
  </si>
  <si>
    <t xml:space="preserve">Subtotal materials:</t>
  </si>
  <si>
    <t xml:space="preserve">Equip i maquinària</t>
  </si>
  <si>
    <t xml:space="preserve">mq08sol010</t>
  </si>
  <si>
    <t xml:space="preserve">h</t>
  </si>
  <si>
    <t xml:space="preserve">Equip d'oxitall, amb acetilè com combustible i oxigen com comburent.</t>
  </si>
  <si>
    <t xml:space="preserve">mq08sol020</t>
  </si>
  <si>
    <t xml:space="preserve">h</t>
  </si>
  <si>
    <t xml:space="preserve">Equip i elements auxiliars per soldadura elèctrica.</t>
  </si>
  <si>
    <t xml:space="preserve">Subtotal equip i maquinària:</t>
  </si>
  <si>
    <t xml:space="preserve">Mà d'obra</t>
  </si>
  <si>
    <t xml:space="preserve">mo047</t>
  </si>
  <si>
    <t xml:space="preserve">h</t>
  </si>
  <si>
    <t xml:space="preserve">Oficial 1ª muntador d'estructura metàl·lica.</t>
  </si>
  <si>
    <t xml:space="preserve">mo094</t>
  </si>
  <si>
    <t xml:space="preserve">h</t>
  </si>
  <si>
    <t xml:space="preserve">Ajudant muntador d'estructura metàl·lica.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</si>
  <si>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</si>
  <si>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</si>
  <si>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</si>
  <si>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</si>
  <si>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</si>
  <si>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</si>
  <si>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</si>
  <si>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</si>
  <si>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</si>
  <si>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</si>
  <si>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</si>
  <si>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</si>
  <si>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</si>
  <si>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</si>
  <si>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</si>
  <si>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</si>
  <si>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</si>
  <si>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</si>
  <si>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</si>
  <si>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</si>
  <si>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</si>
  <si>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</si>
  <si>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2,14€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</si>
  <si>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</si>
  <si>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</si>
  <si>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</si>
  <si>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</si>
  <si>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</si>
  <si>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15037-3:2009+A1:2011</t>
  </si>
  <si>
    <t xml:space="preserve">2+</t>
  </si>
  <si>
    <t xml:space="preserve">Productos prefabricados de hormigón. Sistemas de forjado de vigueta y bovedilla. Parte 3: Bovedillas de arcilla cocida.</t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</si>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</sst>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0.72" customWidth="1"/>
    <col min="6" max="6" width="2.21" customWidth="1"/>
    <col min="7" max="7" width="11.73" customWidth="1"/>
    <col min="8" max="8" width="1.02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1"/>
      <c r="H10" s="11"/>
      <c r="I10" s="12">
        <v>25</v>
      </c>
      <c r="J10" s="12">
        <f ca="1">ROUND(INDIRECT(ADDRESS(ROW()+(0), COLUMN()+(-4), 1))*INDIRECT(ADDRESS(ROW()+(0), COLUMN()+(-1), 1)), 2)</f>
        <v>2.5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6</v>
      </c>
      <c r="G11" s="11"/>
      <c r="H11" s="11"/>
      <c r="I11" s="12">
        <v>1.6</v>
      </c>
      <c r="J11" s="12">
        <f ca="1">ROUND(INDIRECT(ADDRESS(ROW()+(0), COLUMN()+(-4), 1))*INDIRECT(ADDRESS(ROW()+(0), COLUMN()+(-1), 1)), 2)</f>
        <v>9.6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13.365</v>
      </c>
      <c r="G12" s="11"/>
      <c r="H12" s="11"/>
      <c r="I12" s="12">
        <v>1.54</v>
      </c>
      <c r="J12" s="12">
        <f ca="1">ROUND(INDIRECT(ADDRESS(ROW()+(0), COLUMN()+(-4), 1))*INDIRECT(ADDRESS(ROW()+(0), COLUMN()+(-1), 1)), 2)</f>
        <v>20.58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1.8</v>
      </c>
      <c r="G13" s="11"/>
      <c r="H13" s="11"/>
      <c r="I13" s="12">
        <v>1.6</v>
      </c>
      <c r="J13" s="12">
        <f ca="1">ROUND(INDIRECT(ADDRESS(ROW()+(0), COLUMN()+(-4), 1))*INDIRECT(ADDRESS(ROW()+(0), COLUMN()+(-1), 1)), 2)</f>
        <v>2.88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0.018</v>
      </c>
      <c r="G14" s="11"/>
      <c r="H14" s="11"/>
      <c r="I14" s="12">
        <v>1.5</v>
      </c>
      <c r="J14" s="12">
        <f ca="1">ROUND(INDIRECT(ADDRESS(ROW()+(0), COLUMN()+(-4), 1))*INDIRECT(ADDRESS(ROW()+(0), COLUMN()+(-1), 1)), 2)</f>
        <v>0.03</v>
      </c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1.1</v>
      </c>
      <c r="G15" s="11"/>
      <c r="H15" s="11"/>
      <c r="I15" s="12">
        <v>2.52</v>
      </c>
      <c r="J15" s="12">
        <f ca="1">ROUND(INDIRECT(ADDRESS(ROW()+(0), COLUMN()+(-4), 1))*INDIRECT(ADDRESS(ROW()+(0), COLUMN()+(-1), 1)), 2)</f>
        <v>2.77</v>
      </c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0.08</v>
      </c>
      <c r="G16" s="13"/>
      <c r="H16" s="13"/>
      <c r="I16" s="14">
        <v>92.2</v>
      </c>
      <c r="J16" s="14">
        <f ca="1">ROUND(INDIRECT(ADDRESS(ROW()+(0), COLUMN()+(-4), 1))*INDIRECT(ADDRESS(ROW()+(0), COLUMN()+(-1), 1)), 2)</f>
        <v>7.38</v>
      </c>
    </row>
    <row r="17" spans="1:10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45.74</v>
      </c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0.01</v>
      </c>
      <c r="G19" s="11"/>
      <c r="H19" s="11"/>
      <c r="I19" s="12">
        <v>8.25</v>
      </c>
      <c r="J19" s="12">
        <f ca="1">ROUND(INDIRECT(ADDRESS(ROW()+(0), COLUMN()+(-4), 1))*INDIRECT(ADDRESS(ROW()+(0), COLUMN()+(-1), 1)), 2)</f>
        <v>0.08</v>
      </c>
    </row>
    <row r="20" spans="1:10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0.015</v>
      </c>
      <c r="G20" s="13"/>
      <c r="H20" s="13"/>
      <c r="I20" s="14">
        <v>3.42</v>
      </c>
      <c r="J20" s="14">
        <f ca="1">ROUND(INDIRECT(ADDRESS(ROW()+(0), COLUMN()+(-4), 1))*INDIRECT(ADDRESS(ROW()+(0), COLUMN()+(-1), 1)), 2)</f>
        <v>0.05</v>
      </c>
    </row>
    <row r="21" spans="1:10" ht="13.50" thickBot="1" customHeight="1">
      <c r="A21" s="15"/>
      <c r="B21" s="15"/>
      <c r="C21" s="15"/>
      <c r="D21" s="15"/>
      <c r="E21" s="15"/>
      <c r="F21" s="9" t="s">
        <v>41</v>
      </c>
      <c r="G21" s="9"/>
      <c r="H21" s="9"/>
      <c r="I21" s="9"/>
      <c r="J21" s="17">
        <f ca="1">ROUND(SUM(INDIRECT(ADDRESS(ROW()+(-1), COLUMN()+(0), 1)),INDIRECT(ADDRESS(ROW()+(-2), COLUMN()+(0), 1))), 2)</f>
        <v>0.13</v>
      </c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</row>
    <row r="23" spans="1:10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0.257</v>
      </c>
      <c r="G23" s="11"/>
      <c r="H23" s="11"/>
      <c r="I23" s="12">
        <v>28.39</v>
      </c>
      <c r="J23" s="12">
        <f ca="1">ROUND(INDIRECT(ADDRESS(ROW()+(0), COLUMN()+(-4), 1))*INDIRECT(ADDRESS(ROW()+(0), COLUMN()+(-1), 1)), 2)</f>
        <v>7.3</v>
      </c>
    </row>
    <row r="24" spans="1:10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0.257</v>
      </c>
      <c r="G24" s="11"/>
      <c r="H24" s="11"/>
      <c r="I24" s="12">
        <v>25.25</v>
      </c>
      <c r="J24" s="12">
        <f ca="1">ROUND(INDIRECT(ADDRESS(ROW()+(0), COLUMN()+(-4), 1))*INDIRECT(ADDRESS(ROW()+(0), COLUMN()+(-1), 1)), 2)</f>
        <v>6.49</v>
      </c>
    </row>
    <row r="25" spans="1:10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0.07</v>
      </c>
      <c r="G25" s="11"/>
      <c r="H25" s="11"/>
      <c r="I25" s="12">
        <v>28.39</v>
      </c>
      <c r="J25" s="12">
        <f ca="1">ROUND(INDIRECT(ADDRESS(ROW()+(0), COLUMN()+(-4), 1))*INDIRECT(ADDRESS(ROW()+(0), COLUMN()+(-1), 1)), 2)</f>
        <v>1.99</v>
      </c>
    </row>
    <row r="26" spans="1:10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0.07</v>
      </c>
      <c r="G26" s="11"/>
      <c r="H26" s="11"/>
      <c r="I26" s="12">
        <v>25.25</v>
      </c>
      <c r="J26" s="12">
        <f ca="1">ROUND(INDIRECT(ADDRESS(ROW()+(0), COLUMN()+(-4), 1))*INDIRECT(ADDRESS(ROW()+(0), COLUMN()+(-1), 1)), 2)</f>
        <v>1.77</v>
      </c>
    </row>
    <row r="27" spans="1:10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0.05</v>
      </c>
      <c r="G27" s="11"/>
      <c r="H27" s="11"/>
      <c r="I27" s="12">
        <v>28.39</v>
      </c>
      <c r="J27" s="12">
        <f ca="1">ROUND(INDIRECT(ADDRESS(ROW()+(0), COLUMN()+(-4), 1))*INDIRECT(ADDRESS(ROW()+(0), COLUMN()+(-1), 1)), 2)</f>
        <v>1.42</v>
      </c>
    </row>
    <row r="28" spans="1:10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0.05</v>
      </c>
      <c r="G28" s="11"/>
      <c r="H28" s="11"/>
      <c r="I28" s="12">
        <v>25.25</v>
      </c>
      <c r="J28" s="12">
        <f ca="1">ROUND(INDIRECT(ADDRESS(ROW()+(0), COLUMN()+(-4), 1))*INDIRECT(ADDRESS(ROW()+(0), COLUMN()+(-1), 1)), 2)</f>
        <v>1.26</v>
      </c>
    </row>
    <row r="29" spans="1:10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0.031</v>
      </c>
      <c r="G29" s="11"/>
      <c r="H29" s="11"/>
      <c r="I29" s="12">
        <v>28.39</v>
      </c>
      <c r="J29" s="12">
        <f ca="1">ROUND(INDIRECT(ADDRESS(ROW()+(0), COLUMN()+(-4), 1))*INDIRECT(ADDRESS(ROW()+(0), COLUMN()+(-1), 1)), 2)</f>
        <v>0.88</v>
      </c>
    </row>
    <row r="30" spans="1:10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3">
        <v>0.12</v>
      </c>
      <c r="G30" s="13"/>
      <c r="H30" s="13"/>
      <c r="I30" s="14">
        <v>25.25</v>
      </c>
      <c r="J30" s="14">
        <f ca="1">ROUND(INDIRECT(ADDRESS(ROW()+(0), COLUMN()+(-4), 1))*INDIRECT(ADDRESS(ROW()+(0), COLUMN()+(-1), 1)), 2)</f>
        <v>3.03</v>
      </c>
    </row>
    <row r="31" spans="1:10" ht="13.50" thickBot="1" customHeight="1">
      <c r="A31" s="15"/>
      <c r="B31" s="15"/>
      <c r="C31" s="15"/>
      <c r="D31" s="15"/>
      <c r="E31" s="15"/>
      <c r="F31" s="9" t="s">
        <v>67</v>
      </c>
      <c r="G31" s="9"/>
      <c r="H31" s="9"/>
      <c r="I31" s="9"/>
      <c r="J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24.14</v>
      </c>
    </row>
    <row r="32" spans="1:10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8"/>
      <c r="H32" s="18"/>
      <c r="I32" s="15"/>
      <c r="J32" s="15"/>
    </row>
    <row r="33" spans="1:10" ht="13.50" thickBot="1" customHeight="1">
      <c r="A33" s="19"/>
      <c r="B33" s="19"/>
      <c r="C33" s="19"/>
      <c r="D33" s="20" t="s">
        <v>69</v>
      </c>
      <c r="E33" s="19" t="s">
        <v>70</v>
      </c>
      <c r="F33" s="13">
        <v>2</v>
      </c>
      <c r="G33" s="13"/>
      <c r="H33" s="13"/>
      <c r="I33" s="14">
        <f ca="1">ROUND(SUM(INDIRECT(ADDRESS(ROW()+(-2), COLUMN()+(1), 1)),INDIRECT(ADDRESS(ROW()+(-12), COLUMN()+(1), 1)),INDIRECT(ADDRESS(ROW()+(-16), COLUMN()+(1), 1))), 2)</f>
        <v>70.01</v>
      </c>
      <c r="J33" s="14">
        <f ca="1">ROUND(INDIRECT(ADDRESS(ROW()+(0), COLUMN()+(-4), 1))*INDIRECT(ADDRESS(ROW()+(0), COLUMN()+(-1), 1))/100, 2)</f>
        <v>1.4</v>
      </c>
    </row>
    <row r="34" spans="1:10" ht="13.50" thickBot="1" customHeight="1">
      <c r="A34" s="21" t="s">
        <v>71</v>
      </c>
      <c r="B34" s="21"/>
      <c r="C34" s="21"/>
      <c r="D34" s="22"/>
      <c r="E34" s="23"/>
      <c r="F34" s="24" t="s">
        <v>72</v>
      </c>
      <c r="G34" s="24"/>
      <c r="H34" s="24"/>
      <c r="I34" s="25"/>
      <c r="J34" s="26">
        <f ca="1">ROUND(SUM(INDIRECT(ADDRESS(ROW()+(-1), COLUMN()+(0), 1)),INDIRECT(ADDRESS(ROW()+(-3), COLUMN()+(0), 1)),INDIRECT(ADDRESS(ROW()+(-13), COLUMN()+(0), 1)),INDIRECT(ADDRESS(ROW()+(-17), COLUMN()+(0), 1))), 2)</f>
        <v>71.41</v>
      </c>
    </row>
    <row r="37" spans="1:10" ht="13.50" thickBot="1" customHeight="1">
      <c r="A37" s="27" t="s">
        <v>73</v>
      </c>
      <c r="B37" s="27"/>
      <c r="C37" s="27"/>
      <c r="D37" s="27"/>
      <c r="E37" s="27"/>
      <c r="F37" s="27"/>
      <c r="G37" s="27" t="s">
        <v>74</v>
      </c>
      <c r="H37" s="27" t="s">
        <v>75</v>
      </c>
      <c r="I37" s="27"/>
      <c r="J37" s="27" t="s">
        <v>76</v>
      </c>
    </row>
    <row r="38" spans="1:10" ht="13.50" thickBot="1" customHeight="1">
      <c r="A38" s="28" t="s">
        <v>77</v>
      </c>
      <c r="B38" s="28"/>
      <c r="C38" s="28"/>
      <c r="D38" s="28"/>
      <c r="E38" s="28"/>
      <c r="F38" s="28"/>
      <c r="G38" s="29">
        <v>1.12201e+006</v>
      </c>
      <c r="H38" s="29">
        <v>1.12201e+006</v>
      </c>
      <c r="I38" s="29"/>
      <c r="J38" s="29" t="s">
        <v>78</v>
      </c>
    </row>
    <row r="39" spans="1:10" ht="24.00" thickBot="1" customHeight="1">
      <c r="A39" s="30" t="s">
        <v>79</v>
      </c>
      <c r="B39" s="30"/>
      <c r="C39" s="30"/>
      <c r="D39" s="30"/>
      <c r="E39" s="30"/>
      <c r="F39" s="30"/>
      <c r="G39" s="31"/>
      <c r="H39" s="31"/>
      <c r="I39" s="31"/>
      <c r="J39" s="31"/>
    </row>
    <row r="40" spans="1:10" ht="13.50" thickBot="1" customHeight="1">
      <c r="A40" s="28" t="s">
        <v>80</v>
      </c>
      <c r="B40" s="28"/>
      <c r="C40" s="28"/>
      <c r="D40" s="28"/>
      <c r="E40" s="28"/>
      <c r="F40" s="28"/>
      <c r="G40" s="29">
        <v>192005</v>
      </c>
      <c r="H40" s="29">
        <v>192006</v>
      </c>
      <c r="I40" s="29"/>
      <c r="J40" s="29" t="s">
        <v>81</v>
      </c>
    </row>
    <row r="41" spans="1:10" ht="24.00" thickBot="1" customHeight="1">
      <c r="A41" s="30" t="s">
        <v>82</v>
      </c>
      <c r="B41" s="30"/>
      <c r="C41" s="30"/>
      <c r="D41" s="30"/>
      <c r="E41" s="30"/>
      <c r="F41" s="30"/>
      <c r="G41" s="31"/>
      <c r="H41" s="31"/>
      <c r="I41" s="31"/>
      <c r="J41" s="31"/>
    </row>
    <row r="44" spans="1:1" ht="33.75" thickBot="1" customHeight="1">
      <c r="A44" s="1" t="s">
        <v>83</v>
      </c>
      <c r="B44" s="1"/>
      <c r="C44" s="1"/>
      <c r="D44" s="1"/>
      <c r="E44" s="1"/>
      <c r="F44" s="1"/>
      <c r="G44" s="1"/>
      <c r="H44" s="1"/>
      <c r="I44" s="1"/>
      <c r="J44" s="1"/>
    </row>
    <row r="45" spans="1:1" ht="33.75" thickBot="1" customHeight="1">
      <c r="A45" s="1" t="s">
        <v>84</v>
      </c>
      <c r="B45" s="1"/>
      <c r="C45" s="1"/>
      <c r="D45" s="1"/>
      <c r="E45" s="1"/>
      <c r="F45" s="1"/>
      <c r="G45" s="1"/>
      <c r="H45" s="1"/>
      <c r="I45" s="1"/>
      <c r="J45" s="1"/>
    </row>
    <row r="46" spans="1:1" ht="33.75" thickBot="1" customHeight="1">
      <c r="A46" s="1" t="s">
        <v>85</v>
      </c>
      <c r="B46" s="1"/>
      <c r="C46" s="1"/>
      <c r="D46" s="1"/>
      <c r="E46" s="1"/>
      <c r="F46" s="1"/>
      <c r="G46" s="1"/>
      <c r="H46" s="1"/>
      <c r="I46" s="1"/>
      <c r="J46" s="1"/>
    </row>
  </sheetData>
  <mergeCells count="72">
    <mergeCell ref="A1:J1"/>
    <mergeCell ref="C3:J3"/>
    <mergeCell ref="A5:J5"/>
    <mergeCell ref="A8:C8"/>
    <mergeCell ref="F8:H8"/>
    <mergeCell ref="A9:C9"/>
    <mergeCell ref="E9:H9"/>
    <mergeCell ref="A10:C10"/>
    <mergeCell ref="F10:H10"/>
    <mergeCell ref="A11:C11"/>
    <mergeCell ref="F11:H11"/>
    <mergeCell ref="A12:C12"/>
    <mergeCell ref="F12:H12"/>
    <mergeCell ref="A13:C13"/>
    <mergeCell ref="F13:H13"/>
    <mergeCell ref="A14:C14"/>
    <mergeCell ref="F14:H14"/>
    <mergeCell ref="A15:C15"/>
    <mergeCell ref="F15:H15"/>
    <mergeCell ref="A16:C16"/>
    <mergeCell ref="F16:H16"/>
    <mergeCell ref="A17:C17"/>
    <mergeCell ref="F17:I17"/>
    <mergeCell ref="A18:C18"/>
    <mergeCell ref="E18:H18"/>
    <mergeCell ref="A19:C19"/>
    <mergeCell ref="F19:H19"/>
    <mergeCell ref="A20:C20"/>
    <mergeCell ref="F20:H20"/>
    <mergeCell ref="A21:C21"/>
    <mergeCell ref="F21:I21"/>
    <mergeCell ref="A22:C22"/>
    <mergeCell ref="E22:H22"/>
    <mergeCell ref="A23:C23"/>
    <mergeCell ref="F23:H23"/>
    <mergeCell ref="A24:C24"/>
    <mergeCell ref="F24:H24"/>
    <mergeCell ref="A25:C25"/>
    <mergeCell ref="F25:H25"/>
    <mergeCell ref="A26:C26"/>
    <mergeCell ref="F26:H26"/>
    <mergeCell ref="A27:C27"/>
    <mergeCell ref="F27:H27"/>
    <mergeCell ref="A28:C28"/>
    <mergeCell ref="F28:H28"/>
    <mergeCell ref="A29:C29"/>
    <mergeCell ref="F29:H29"/>
    <mergeCell ref="A30:C30"/>
    <mergeCell ref="F30:H30"/>
    <mergeCell ref="A31:C31"/>
    <mergeCell ref="F31:I31"/>
    <mergeCell ref="A32:C32"/>
    <mergeCell ref="E32:H32"/>
    <mergeCell ref="A33:C33"/>
    <mergeCell ref="F33:H33"/>
    <mergeCell ref="A34:E34"/>
    <mergeCell ref="F34:I34"/>
    <mergeCell ref="A37:F37"/>
    <mergeCell ref="H37:I37"/>
    <mergeCell ref="A38:F38"/>
    <mergeCell ref="G38:G39"/>
    <mergeCell ref="H38:I39"/>
    <mergeCell ref="J38:J39"/>
    <mergeCell ref="A39:F39"/>
    <mergeCell ref="A40:F40"/>
    <mergeCell ref="G40:G41"/>
    <mergeCell ref="H40:I41"/>
    <mergeCell ref="J40:J41"/>
    <mergeCell ref="A41:F41"/>
    <mergeCell ref="A44:J44"/>
    <mergeCell ref="A45:J45"/>
    <mergeCell ref="A46:J46"/>
  </mergeCells>
  <pageMargins left="0.147638" right="0.147638" top="0.206693" bottom="0.206693" header="0.0" footer="0.0"/>
  <pageSetup paperSize="9" orientation="portrait"/>
  <rowBreaks count="0" manualBreakCount="0">
    </rowBreaks>
</worksheet>
</file>