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<sst xmlns="http://schemas.openxmlformats.org/spreadsheetml/2006/main" count="77" uniqueCount="77">
  <si>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</si>
  <si>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ANV040</t>
  </si>
  <si>
    <t xml:space="preserve">m²</t>
  </si>
  <si>
    <t xml:space="preserve">Solera ventilada de formigó, sistema "3P PLAST".</t>
  </si>
  <si>
    <r>
      <rPr>
        <sz val="8.25"/>
        <color rgb="FF000000"/>
        <rFont val="Arial"/>
        <family val="2"/>
      </rPr>
      <t xml:space="preserve">Solera ventilada de formigó armat de 20+4 cm de cantell, sobre encofrat perdut de peces de polipropilè i polietilè reciclats, Kappax H20 "3P PLAST", de 50x50x20 cm, color negre, realitzada amb formigó HA-25/B/12/XC2 fabricat en central, i malla electrosoldada ME 10x10 Ø 5-5 B 500 T 6x2,20 UNE-EN 10080 com a armadura de repartiment, col·locada sobre separadors homologats en capa de compressió de 4 cm d'espessor; amb junts de retracció de 5 mm d'espessor, mitjançant tall amb disc de diamant; recolzat tot això sobre base de formigó de neteja. Inclús panell de poliestirè expandit de 30 mm d'espessor, per a l'execució de juntes de retracció. El preu no inclou la capa de formigó de neteja ni les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</si>
  <si>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</si>
  <si>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</si>
  <si>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</si>
  <si>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</si>
  <si>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</si>
  <si>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</si>
  <si>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</si>
  <si>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mt07kap010ee</t>
  </si>
  <si>
    <t xml:space="preserve">m²</t>
  </si>
  <si>
    <t xml:space="preserve">Encofrat perdut de peces de polipropilè i polietilè reciclats, Kappax H20 "3P PLAST", de 50x50x20 cm, color negre, per a soleres ventilades.</t>
  </si>
  <si>
    <t xml:space="preserve">mt08var050</t>
  </si>
  <si>
    <t xml:space="preserve">kg</t>
  </si>
  <si>
    <t xml:space="preserve">Filferro galvanitzat per a lligar, de 1,30 mm de diàmetre.</t>
  </si>
  <si>
    <t xml:space="preserve">mt07ame010a</t>
  </si>
  <si>
    <t xml:space="preserve">m²</t>
  </si>
  <si>
    <t xml:space="preserve">Malla electrosoldada ME 10x10 Ø 5-5 B 500 T 6x2,20 UNE-EN 10080.</t>
  </si>
  <si>
    <t xml:space="preserve">mt10haf010ctmm</t>
  </si>
  <si>
    <t xml:space="preserve">m³</t>
  </si>
  <si>
    <t xml:space="preserve">Formigó HA-25/B/12/XC2, fabricat en central.</t>
  </si>
  <si>
    <t xml:space="preserve">mt07aco020m</t>
  </si>
  <si>
    <t xml:space="preserve">U</t>
  </si>
  <si>
    <t xml:space="preserve">Separador homologat per malla electrosoldada.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</si>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</sst>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1.40" customWidth="1"/>
    <col min="6" max="6" width="1.02" customWidth="1"/>
    <col min="7" max="7" width="11.90" customWidth="1"/>
    <col min="8" max="8" width="2.04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1"/>
      <c r="I10" s="12">
        <v>7.99</v>
      </c>
      <c r="J10" s="12"/>
      <c r="K10" s="12">
        <f ca="1">ROUND(INDIRECT(ADDRESS(ROW()+(0), COLUMN()+(-5), 1))*INDIRECT(ADDRESS(ROW()+(0), COLUMN()+(-2), 1)), 2)</f>
        <v>8.39</v>
      </c>
    </row>
    <row r="11" spans="1:11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1"/>
      <c r="H11" s="11"/>
      <c r="I11" s="12">
        <v>1.5</v>
      </c>
      <c r="J11" s="12"/>
      <c r="K11" s="12">
        <f ca="1">ROUND(INDIRECT(ADDRESS(ROW()+(0), COLUMN()+(-5), 1))*INDIRECT(ADDRESS(ROW()+(0), COLUMN()+(-2), 1)), 2)</f>
        <v>0.01</v>
      </c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1"/>
      <c r="H12" s="11"/>
      <c r="I12" s="12">
        <v>5.04</v>
      </c>
      <c r="J12" s="12"/>
      <c r="K12" s="12">
        <f ca="1">ROUND(INDIRECT(ADDRESS(ROW()+(0), COLUMN()+(-5), 1))*INDIRECT(ADDRESS(ROW()+(0), COLUMN()+(-2), 1)), 2)</f>
        <v>5.54</v>
      </c>
    </row>
    <row r="13" spans="1:11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0.078</v>
      </c>
      <c r="G13" s="11"/>
      <c r="H13" s="11"/>
      <c r="I13" s="12">
        <v>90.2</v>
      </c>
      <c r="J13" s="12"/>
      <c r="K13" s="12">
        <f ca="1">ROUND(INDIRECT(ADDRESS(ROW()+(0), COLUMN()+(-5), 1))*INDIRECT(ADDRESS(ROW()+(0), COLUMN()+(-2), 1)), 2)</f>
        <v>7.04</v>
      </c>
    </row>
    <row r="14" spans="1:11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1"/>
      <c r="I14" s="12">
        <v>0.09</v>
      </c>
      <c r="J14" s="12"/>
      <c r="K14" s="12">
        <f ca="1">ROUND(INDIRECT(ADDRESS(ROW()+(0), COLUMN()+(-5), 1))*INDIRECT(ADDRESS(ROW()+(0), COLUMN()+(-2), 1)), 2)</f>
        <v>0.09</v>
      </c>
    </row>
    <row r="15" spans="1:11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0.053</v>
      </c>
      <c r="G15" s="13"/>
      <c r="H15" s="13"/>
      <c r="I15" s="14">
        <v>2.01</v>
      </c>
      <c r="J15" s="14"/>
      <c r="K15" s="14">
        <f ca="1">ROUND(INDIRECT(ADDRESS(ROW()+(0), COLUMN()+(-5), 1))*INDIRECT(ADDRESS(ROW()+(0), COLUMN()+(-2), 1)), 2)</f>
        <v>0.11</v>
      </c>
    </row>
    <row r="16" spans="1:11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9"/>
      <c r="K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21.18</v>
      </c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0.082</v>
      </c>
      <c r="G18" s="11"/>
      <c r="H18" s="11"/>
      <c r="I18" s="12">
        <v>5.23</v>
      </c>
      <c r="J18" s="12"/>
      <c r="K18" s="12">
        <f ca="1">ROUND(INDIRECT(ADDRESS(ROW()+(0), COLUMN()+(-5), 1))*INDIRECT(ADDRESS(ROW()+(0), COLUMN()+(-2), 1)), 2)</f>
        <v>0.43</v>
      </c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0.075</v>
      </c>
      <c r="G19" s="13"/>
      <c r="H19" s="13"/>
      <c r="I19" s="14">
        <v>10.64</v>
      </c>
      <c r="J19" s="14"/>
      <c r="K19" s="14">
        <f ca="1">ROUND(INDIRECT(ADDRESS(ROW()+(0), COLUMN()+(-5), 1))*INDIRECT(ADDRESS(ROW()+(0), COLUMN()+(-2), 1)), 2)</f>
        <v>0.8</v>
      </c>
    </row>
    <row r="20" spans="1:11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9"/>
      <c r="K20" s="17">
        <f ca="1">ROUND(SUM(INDIRECT(ADDRESS(ROW()+(-1), COLUMN()+(0), 1)),INDIRECT(ADDRESS(ROW()+(-2), COLUMN()+(0), 1))), 2)</f>
        <v>1.23</v>
      </c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0.013</v>
      </c>
      <c r="G22" s="11"/>
      <c r="H22" s="11"/>
      <c r="I22" s="12">
        <v>28.39</v>
      </c>
      <c r="J22" s="12"/>
      <c r="K22" s="12">
        <f ca="1">ROUND(INDIRECT(ADDRESS(ROW()+(0), COLUMN()+(-5), 1))*INDIRECT(ADDRESS(ROW()+(0), COLUMN()+(-2), 1)), 2)</f>
        <v>0.37</v>
      </c>
    </row>
    <row r="23" spans="1:11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0.013</v>
      </c>
      <c r="G23" s="11"/>
      <c r="H23" s="11"/>
      <c r="I23" s="12">
        <v>25.25</v>
      </c>
      <c r="J23" s="12"/>
      <c r="K23" s="12">
        <f ca="1">ROUND(INDIRECT(ADDRESS(ROW()+(0), COLUMN()+(-5), 1))*INDIRECT(ADDRESS(ROW()+(0), COLUMN()+(-2), 1)), 2)</f>
        <v>0.33</v>
      </c>
    </row>
    <row r="24" spans="1:11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0.028</v>
      </c>
      <c r="G24" s="11"/>
      <c r="H24" s="11"/>
      <c r="I24" s="12">
        <v>28.39</v>
      </c>
      <c r="J24" s="12"/>
      <c r="K24" s="12">
        <f ca="1">ROUND(INDIRECT(ADDRESS(ROW()+(0), COLUMN()+(-5), 1))*INDIRECT(ADDRESS(ROW()+(0), COLUMN()+(-2), 1)), 2)</f>
        <v>0.79</v>
      </c>
    </row>
    <row r="25" spans="1:11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0.028</v>
      </c>
      <c r="G25" s="11"/>
      <c r="H25" s="11"/>
      <c r="I25" s="12">
        <v>25.25</v>
      </c>
      <c r="J25" s="12"/>
      <c r="K25" s="12">
        <f ca="1">ROUND(INDIRECT(ADDRESS(ROW()+(0), COLUMN()+(-5), 1))*INDIRECT(ADDRESS(ROW()+(0), COLUMN()+(-2), 1)), 2)</f>
        <v>0.71</v>
      </c>
    </row>
    <row r="26" spans="1:11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0.019</v>
      </c>
      <c r="G26" s="11"/>
      <c r="H26" s="11"/>
      <c r="I26" s="12">
        <v>28.39</v>
      </c>
      <c r="J26" s="12"/>
      <c r="K26" s="12">
        <f ca="1">ROUND(INDIRECT(ADDRESS(ROW()+(0), COLUMN()+(-5), 1))*INDIRECT(ADDRESS(ROW()+(0), COLUMN()+(-2), 1)), 2)</f>
        <v>0.54</v>
      </c>
    </row>
    <row r="27" spans="1:11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0.084</v>
      </c>
      <c r="G27" s="11"/>
      <c r="H27" s="11"/>
      <c r="I27" s="12">
        <v>25.25</v>
      </c>
      <c r="J27" s="12"/>
      <c r="K27" s="12">
        <f ca="1">ROUND(INDIRECT(ADDRESS(ROW()+(0), COLUMN()+(-5), 1))*INDIRECT(ADDRESS(ROW()+(0), COLUMN()+(-2), 1)), 2)</f>
        <v>2.12</v>
      </c>
    </row>
    <row r="28" spans="1:11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0.12</v>
      </c>
      <c r="G28" s="13"/>
      <c r="H28" s="13"/>
      <c r="I28" s="14">
        <v>24.59</v>
      </c>
      <c r="J28" s="14"/>
      <c r="K28" s="14">
        <f ca="1">ROUND(INDIRECT(ADDRESS(ROW()+(0), COLUMN()+(-5), 1))*INDIRECT(ADDRESS(ROW()+(0), COLUMN()+(-2), 1)), 2)</f>
        <v>2.95</v>
      </c>
    </row>
    <row r="29" spans="1:11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9"/>
      <c r="K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7.81</v>
      </c>
    </row>
    <row r="30" spans="1:11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8"/>
      <c r="I30" s="15"/>
      <c r="J30" s="15"/>
      <c r="K30" s="15"/>
    </row>
    <row r="31" spans="1:11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3"/>
      <c r="I31" s="14">
        <f ca="1">ROUND(SUM(INDIRECT(ADDRESS(ROW()+(-2), COLUMN()+(2), 1)),INDIRECT(ADDRESS(ROW()+(-11), COLUMN()+(2), 1)),INDIRECT(ADDRESS(ROW()+(-15), COLUMN()+(2), 1))), 2)</f>
        <v>30.22</v>
      </c>
      <c r="J31" s="14"/>
      <c r="K31" s="14">
        <f ca="1">ROUND(INDIRECT(ADDRESS(ROW()+(0), COLUMN()+(-5), 1))*INDIRECT(ADDRESS(ROW()+(0), COLUMN()+(-2), 1))/100, 2)</f>
        <v>0.6</v>
      </c>
    </row>
    <row r="32" spans="1:11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4"/>
      <c r="I32" s="25"/>
      <c r="J32" s="25"/>
      <c r="K32" s="26">
        <f ca="1">ROUND(SUM(INDIRECT(ADDRESS(ROW()+(-1), COLUMN()+(0), 1)),INDIRECT(ADDRESS(ROW()+(-3), COLUMN()+(0), 1)),INDIRECT(ADDRESS(ROW()+(-12), COLUMN()+(0), 1)),INDIRECT(ADDRESS(ROW()+(-16), COLUMN()+(0), 1))), 2)</f>
        <v>30.82</v>
      </c>
    </row>
    <row r="35" spans="1:11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 t="s">
        <v>69</v>
      </c>
      <c r="I35" s="27"/>
      <c r="J35" s="27" t="s">
        <v>70</v>
      </c>
      <c r="K35" s="27"/>
    </row>
    <row r="36" spans="1:11" ht="13.50" thickBot="1" customHeight="1">
      <c r="A36" s="28" t="s">
        <v>71</v>
      </c>
      <c r="B36" s="28"/>
      <c r="C36" s="28"/>
      <c r="D36" s="28"/>
      <c r="E36" s="28"/>
      <c r="F36" s="28"/>
      <c r="G36" s="29">
        <v>1.07202e+006</v>
      </c>
      <c r="H36" s="29">
        <v>1.07202e+006</v>
      </c>
      <c r="I36" s="29"/>
      <c r="J36" s="29" t="s">
        <v>72</v>
      </c>
      <c r="K36" s="29"/>
    </row>
    <row r="37" spans="1:11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  <c r="K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85">
    <mergeCell ref="A1:K1"/>
    <mergeCell ref="C3:K3"/>
    <mergeCell ref="A5:K5"/>
    <mergeCell ref="A8:C8"/>
    <mergeCell ref="F8:H8"/>
    <mergeCell ref="I8:J8"/>
    <mergeCell ref="A9:C9"/>
    <mergeCell ref="E9:H9"/>
    <mergeCell ref="I9:J9"/>
    <mergeCell ref="A10:C10"/>
    <mergeCell ref="F10:H10"/>
    <mergeCell ref="I10:J10"/>
    <mergeCell ref="A11:C11"/>
    <mergeCell ref="F11:H11"/>
    <mergeCell ref="I11:J11"/>
    <mergeCell ref="A12:C12"/>
    <mergeCell ref="F12:H12"/>
    <mergeCell ref="I12:J12"/>
    <mergeCell ref="A13:C13"/>
    <mergeCell ref="F13:H13"/>
    <mergeCell ref="I13:J13"/>
    <mergeCell ref="A14:C14"/>
    <mergeCell ref="F14:H14"/>
    <mergeCell ref="I14:J14"/>
    <mergeCell ref="A15:C15"/>
    <mergeCell ref="F15:H15"/>
    <mergeCell ref="I15:J15"/>
    <mergeCell ref="A16:C16"/>
    <mergeCell ref="F16:J16"/>
    <mergeCell ref="A17:C17"/>
    <mergeCell ref="E17:H17"/>
    <mergeCell ref="I17:J17"/>
    <mergeCell ref="A18:C18"/>
    <mergeCell ref="F18:H18"/>
    <mergeCell ref="I18:J18"/>
    <mergeCell ref="A19:C19"/>
    <mergeCell ref="F19:H19"/>
    <mergeCell ref="I19:J19"/>
    <mergeCell ref="A20:C20"/>
    <mergeCell ref="F20:J20"/>
    <mergeCell ref="A21:C21"/>
    <mergeCell ref="E21:H21"/>
    <mergeCell ref="I21:J21"/>
    <mergeCell ref="A22:C22"/>
    <mergeCell ref="F22:H22"/>
    <mergeCell ref="I22:J22"/>
    <mergeCell ref="A23:C23"/>
    <mergeCell ref="F23:H23"/>
    <mergeCell ref="I23:J23"/>
    <mergeCell ref="A24:C24"/>
    <mergeCell ref="F24:H24"/>
    <mergeCell ref="I24:J24"/>
    <mergeCell ref="A25:C25"/>
    <mergeCell ref="F25:H25"/>
    <mergeCell ref="I25:J25"/>
    <mergeCell ref="A26:C26"/>
    <mergeCell ref="F26:H26"/>
    <mergeCell ref="I26:J26"/>
    <mergeCell ref="A27:C27"/>
    <mergeCell ref="F27:H27"/>
    <mergeCell ref="I27:J27"/>
    <mergeCell ref="A28:C28"/>
    <mergeCell ref="F28:H28"/>
    <mergeCell ref="I28:J28"/>
    <mergeCell ref="A29:C29"/>
    <mergeCell ref="F29:J29"/>
    <mergeCell ref="A30:C30"/>
    <mergeCell ref="E30:H30"/>
    <mergeCell ref="I30:J30"/>
    <mergeCell ref="A31:C31"/>
    <mergeCell ref="F31:H31"/>
    <mergeCell ref="I31:J31"/>
    <mergeCell ref="A32:E32"/>
    <mergeCell ref="F32:J32"/>
    <mergeCell ref="A35:F35"/>
    <mergeCell ref="H35:I35"/>
    <mergeCell ref="J35:K35"/>
    <mergeCell ref="A36:F36"/>
    <mergeCell ref="G36:G37"/>
    <mergeCell ref="H36:I37"/>
    <mergeCell ref="J36:K37"/>
    <mergeCell ref="A37:F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